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4\"/>
    </mc:Choice>
  </mc:AlternateContent>
  <xr:revisionPtr revIDLastSave="0" documentId="13_ncr:1_{C34C8AF0-AC02-47CB-BBD2-81D5A11496EE}" xr6:coauthVersionLast="47" xr6:coauthVersionMax="47" xr10:uidLastSave="{00000000-0000-0000-0000-000000000000}"/>
  <workbookProtection workbookAlgorithmName="SHA-512" workbookHashValue="h589tmlo+iVI4BB9FGTMPvnw+a692Ehwar/OCFc3bDyBYb8jlm+FD//R6hh3JZHAaAfVIqLmdmp58JAHg2Nm+A==" workbookSaltValue="+Xb6812eDhLWPbk+Kc7Qog==" workbookSpinCount="100000" lockStructure="1"/>
  <bookViews>
    <workbookView xWindow="-120" yWindow="-120" windowWidth="21840" windowHeight="1314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D39" i="1" s="1"/>
  <c r="E39" i="1" s="1"/>
  <c r="F39" i="1" s="1"/>
  <c r="G39" i="1" s="1"/>
  <c r="H39" i="1" s="1"/>
  <c r="I39" i="1" s="1"/>
  <c r="J39" i="1" s="1"/>
  <c r="K39" i="1" s="1"/>
  <c r="L39" i="1" s="1"/>
  <c r="M39" i="1" s="1"/>
  <c r="N39" i="1" s="1"/>
  <c r="O39" i="1" s="1"/>
  <c r="P39" i="1" s="1"/>
  <c r="Q39" i="1" s="1"/>
  <c r="R39" i="1" s="1"/>
  <c r="S39" i="1" s="1"/>
  <c r="C32" i="1"/>
  <c r="D32" i="1" s="1"/>
  <c r="E32" i="1" s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C28" i="1"/>
  <c r="D28" i="1" s="1"/>
  <c r="E28" i="1" s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C24" i="1"/>
  <c r="D24" i="1" s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C20" i="1"/>
  <c r="D20" i="1" s="1"/>
  <c r="E20" i="1" s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C16" i="1"/>
  <c r="D16" i="1" s="1"/>
  <c r="E16" i="1" s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C12" i="1"/>
  <c r="D12" i="1" s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C8" i="1"/>
  <c r="D8" i="1" s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<sst xmlns="http://schemas.openxmlformats.org/spreadsheetml/2006/main" count="180" uniqueCount="33">
  <si>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</si>
  <si>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</si>
  <si>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</si>
  <si>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</si>
  <si>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</si>
  <si>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</si>
  <si>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</si>
  <si>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</si>
  <si>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</si>
  <si>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</si>
  <si>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</si>
  <si>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</si>
  <si>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</si>
  <si>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</si>
  <si>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</si>
  <si>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</si>
  <si>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</si>
  <si>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</si>
  <si>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</si>
  <si>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</si>
  <si>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Estágio Probatório</t>
  </si>
  <si>
    <t>PROGRESSÃO DE CARREIRA DO SERVIDOR EFETIVO MUNICIPAL - 2024</t>
  </si>
  <si>
    <t>VENCIMENTO BÁSICO - LEI COMPLEMENTAR Nº 075/2013 - MAGISTÉRIO</t>
  </si>
  <si>
    <t>NIVEL SUPERIOR</t>
  </si>
  <si>
    <t>ASSISTENTE SOCIAL</t>
  </si>
  <si>
    <t>BIBLIOTECÁRIO ESCOLAR</t>
  </si>
  <si>
    <t>PEDAGOGO - MN-04</t>
  </si>
  <si>
    <r>
      <t xml:space="preserve">PROFESSOR EDUCAÇÃO BÁSICA I - MN-01 </t>
    </r>
    <r>
      <rPr>
        <b/>
        <sz val="8"/>
        <color indexed="53"/>
        <rFont val="Arial"/>
        <family val="2"/>
      </rPr>
      <t>(Em Extinção)</t>
    </r>
  </si>
  <si>
    <t>PROFESSOR EDUCAÇÃO BÁSICA I - MN-02</t>
  </si>
  <si>
    <t>PROFESSOR EDUCAÇÃO BÁSICA  II - MN-03</t>
  </si>
  <si>
    <t>PSICOPEDAGOGO</t>
  </si>
  <si>
    <t>NIVEL MÉDIO</t>
  </si>
  <si>
    <t>MONITOR DE TRANSPORTE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</si>
</sst>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  <font>
      <sz val="8"/>
      <color rgb="FF0000FF"/>
      <name val="Arial"/>
      <family val="2"/>
    </font>
    <font>
      <b/>
      <sz val="8"/>
      <color indexed="5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4" fontId="4" fillId="3" borderId="7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6" borderId="8" xfId="0" applyFont="1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 shrinkToFit="1"/>
    </xf>
    <xf numFmtId="4" fontId="3" fillId="0" borderId="4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2EAC67-F85D-4F77-8333-EDE0D9438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7BC848F-602F-4763-B76B-7DB52982E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5" name="Imagem 1">
          <a:extLst>
            <a:ext uri="{FF2B5EF4-FFF2-40B4-BE49-F238E27FC236}">
              <a16:creationId xmlns:a16="http://schemas.microsoft.com/office/drawing/2014/main" id="{3A0BAEB8-6A82-4F90-B0A0-44E32B278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9"/>
  <sheetViews>
    <sheetView showGridLines="0" tabSelected="1" zoomScaleNormal="100" workbookViewId="0">
      <selection activeCell="B35" sqref="B35:S39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4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15"/>
      <c r="C2" s="14"/>
      <c r="D2" s="14"/>
      <c r="E2" s="14"/>
      <c r="F2" s="36" t="s">
        <v>21</v>
      </c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7"/>
    </row>
    <row r="3" spans="1:20" s="16" customFormat="1" ht="15" customHeight="1" x14ac:dyDescent="0.2">
      <c r="B3" s="38" t="s">
        <v>22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17"/>
    </row>
    <row r="4" spans="1:20" s="16" customFormat="1" ht="15" customHeight="1" x14ac:dyDescent="0.2">
      <c r="B4" s="35" t="s">
        <v>23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</row>
    <row r="5" spans="1:20" ht="15" customHeight="1" thickBot="1" x14ac:dyDescent="0.25">
      <c r="B5" s="30" t="s">
        <v>24</v>
      </c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</row>
    <row r="6" spans="1:20" s="2" customFormat="1" ht="33.75" x14ac:dyDescent="0.2">
      <c r="A6" s="1"/>
      <c r="B6" s="12" t="s">
        <v>0</v>
      </c>
      <c r="C6" s="11" t="s">
        <v>20</v>
      </c>
      <c r="D6" s="10">
        <v>5</v>
      </c>
      <c r="E6" s="9">
        <v>7</v>
      </c>
      <c r="F6" s="9">
        <v>9</v>
      </c>
      <c r="G6" s="9">
        <v>11</v>
      </c>
      <c r="H6" s="9">
        <v>13</v>
      </c>
      <c r="I6" s="9">
        <v>15</v>
      </c>
      <c r="J6" s="9">
        <v>17</v>
      </c>
      <c r="K6" s="9">
        <v>19</v>
      </c>
      <c r="L6" s="9">
        <v>21</v>
      </c>
      <c r="M6" s="9">
        <v>23</v>
      </c>
      <c r="N6" s="9">
        <v>25</v>
      </c>
      <c r="O6" s="9">
        <v>27</v>
      </c>
      <c r="P6" s="9">
        <v>29</v>
      </c>
      <c r="Q6" s="9">
        <v>31</v>
      </c>
      <c r="R6" s="9">
        <v>33</v>
      </c>
      <c r="S6" s="9">
        <v>35</v>
      </c>
    </row>
    <row r="7" spans="1:20" s="2" customFormat="1" ht="15" customHeight="1" x14ac:dyDescent="0.2">
      <c r="B7" s="12" t="s">
        <v>1</v>
      </c>
      <c r="C7" s="18" t="s">
        <v>2</v>
      </c>
      <c r="D7" s="28" t="s">
        <v>3</v>
      </c>
      <c r="E7" s="29" t="s">
        <v>4</v>
      </c>
      <c r="F7" s="29" t="s">
        <v>5</v>
      </c>
      <c r="G7" s="29" t="s">
        <v>6</v>
      </c>
      <c r="H7" s="29" t="s">
        <v>7</v>
      </c>
      <c r="I7" s="29" t="s">
        <v>8</v>
      </c>
      <c r="J7" s="29" t="s">
        <v>9</v>
      </c>
      <c r="K7" s="29" t="s">
        <v>10</v>
      </c>
      <c r="L7" s="29" t="s">
        <v>11</v>
      </c>
      <c r="M7" s="29" t="s">
        <v>12</v>
      </c>
      <c r="N7" s="29" t="s">
        <v>13</v>
      </c>
      <c r="O7" s="29" t="s">
        <v>14</v>
      </c>
      <c r="P7" s="29" t="s">
        <v>15</v>
      </c>
      <c r="Q7" s="29" t="s">
        <v>16</v>
      </c>
      <c r="R7" s="29" t="s">
        <v>17</v>
      </c>
      <c r="S7" s="29" t="s">
        <v>18</v>
      </c>
    </row>
    <row r="8" spans="1:20" s="2" customFormat="1" ht="15" customHeight="1" thickBot="1" x14ac:dyDescent="0.25">
      <c r="B8" s="12" t="s">
        <v>19</v>
      </c>
      <c r="C8" s="5">
        <f>(5148.03+(5148.03*7.7%))</f>
        <v>5544.4283099999993</v>
      </c>
      <c r="D8" s="19">
        <f t="shared" ref="D8:S8" si="0">C8*1.03</f>
        <v>5710.7611592999992</v>
      </c>
      <c r="E8" s="20">
        <f t="shared" si="0"/>
        <v>5882.0839940789992</v>
      </c>
      <c r="F8" s="20">
        <f t="shared" si="0"/>
        <v>6058.5465139013695</v>
      </c>
      <c r="G8" s="20">
        <f t="shared" si="0"/>
        <v>6240.3029093184105</v>
      </c>
      <c r="H8" s="20">
        <f t="shared" si="0"/>
        <v>6427.5119965979629</v>
      </c>
      <c r="I8" s="20">
        <f t="shared" si="0"/>
        <v>6620.337356495902</v>
      </c>
      <c r="J8" s="20">
        <f t="shared" si="0"/>
        <v>6818.947477190779</v>
      </c>
      <c r="K8" s="20">
        <f t="shared" si="0"/>
        <v>7023.5159015065028</v>
      </c>
      <c r="L8" s="20">
        <f t="shared" si="0"/>
        <v>7234.2213785516979</v>
      </c>
      <c r="M8" s="20">
        <f t="shared" si="0"/>
        <v>7451.2480199082493</v>
      </c>
      <c r="N8" s="20">
        <f t="shared" si="0"/>
        <v>7674.7854605054972</v>
      </c>
      <c r="O8" s="20">
        <f t="shared" si="0"/>
        <v>7905.0290243206628</v>
      </c>
      <c r="P8" s="20">
        <f t="shared" si="0"/>
        <v>8142.1798950502825</v>
      </c>
      <c r="Q8" s="20">
        <f t="shared" si="0"/>
        <v>8386.4452919017913</v>
      </c>
      <c r="R8" s="20">
        <f t="shared" si="0"/>
        <v>8638.0386506588457</v>
      </c>
      <c r="S8" s="20">
        <f t="shared" si="0"/>
        <v>8897.1798101786117</v>
      </c>
    </row>
    <row r="9" spans="1:20" ht="13.5" thickBot="1" x14ac:dyDescent="0.25">
      <c r="A9" s="3"/>
      <c r="B9" s="30" t="s">
        <v>25</v>
      </c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</row>
    <row r="10" spans="1:20" ht="33.75" x14ac:dyDescent="0.2">
      <c r="B10" s="12" t="s">
        <v>0</v>
      </c>
      <c r="C10" s="11" t="s">
        <v>20</v>
      </c>
      <c r="D10" s="10">
        <v>5</v>
      </c>
      <c r="E10" s="9">
        <v>7</v>
      </c>
      <c r="F10" s="9">
        <v>9</v>
      </c>
      <c r="G10" s="9">
        <v>11</v>
      </c>
      <c r="H10" s="9">
        <v>13</v>
      </c>
      <c r="I10" s="9">
        <v>15</v>
      </c>
      <c r="J10" s="9">
        <v>17</v>
      </c>
      <c r="K10" s="9">
        <v>19</v>
      </c>
      <c r="L10" s="9">
        <v>21</v>
      </c>
      <c r="M10" s="9">
        <v>23</v>
      </c>
      <c r="N10" s="9">
        <v>25</v>
      </c>
      <c r="O10" s="9">
        <v>27</v>
      </c>
      <c r="P10" s="9">
        <v>29</v>
      </c>
      <c r="Q10" s="9">
        <v>31</v>
      </c>
      <c r="R10" s="9">
        <v>33</v>
      </c>
      <c r="S10" s="9">
        <v>35</v>
      </c>
    </row>
    <row r="11" spans="1:20" ht="12.75" customHeight="1" x14ac:dyDescent="0.2">
      <c r="A11" s="2"/>
      <c r="B11" s="12" t="s">
        <v>1</v>
      </c>
      <c r="C11" s="18" t="s">
        <v>2</v>
      </c>
      <c r="D11" s="28" t="s">
        <v>3</v>
      </c>
      <c r="E11" s="29" t="s">
        <v>4</v>
      </c>
      <c r="F11" s="29" t="s">
        <v>5</v>
      </c>
      <c r="G11" s="29" t="s">
        <v>6</v>
      </c>
      <c r="H11" s="29" t="s">
        <v>7</v>
      </c>
      <c r="I11" s="29" t="s">
        <v>8</v>
      </c>
      <c r="J11" s="29" t="s">
        <v>9</v>
      </c>
      <c r="K11" s="29" t="s">
        <v>10</v>
      </c>
      <c r="L11" s="29" t="s">
        <v>11</v>
      </c>
      <c r="M11" s="29" t="s">
        <v>12</v>
      </c>
      <c r="N11" s="29" t="s">
        <v>13</v>
      </c>
      <c r="O11" s="29" t="s">
        <v>14</v>
      </c>
      <c r="P11" s="29" t="s">
        <v>15</v>
      </c>
      <c r="Q11" s="29" t="s">
        <v>16</v>
      </c>
      <c r="R11" s="29" t="s">
        <v>17</v>
      </c>
      <c r="S11" s="29" t="s">
        <v>18</v>
      </c>
    </row>
    <row r="12" spans="1:20" ht="13.5" customHeight="1" thickBot="1" x14ac:dyDescent="0.25">
      <c r="A12" s="2"/>
      <c r="B12" s="12" t="s">
        <v>19</v>
      </c>
      <c r="C12" s="5">
        <f>(5148.03+(5148.03*7.7%))</f>
        <v>5544.4283099999993</v>
      </c>
      <c r="D12" s="19">
        <f t="shared" ref="D12:S12" si="1">C12*1.03</f>
        <v>5710.7611592999992</v>
      </c>
      <c r="E12" s="20">
        <f t="shared" si="1"/>
        <v>5882.0839940789992</v>
      </c>
      <c r="F12" s="20">
        <f t="shared" si="1"/>
        <v>6058.5465139013695</v>
      </c>
      <c r="G12" s="20">
        <f t="shared" si="1"/>
        <v>6240.3029093184105</v>
      </c>
      <c r="H12" s="20">
        <f t="shared" si="1"/>
        <v>6427.5119965979629</v>
      </c>
      <c r="I12" s="20">
        <f t="shared" si="1"/>
        <v>6620.337356495902</v>
      </c>
      <c r="J12" s="20">
        <f t="shared" si="1"/>
        <v>6818.947477190779</v>
      </c>
      <c r="K12" s="20">
        <f t="shared" si="1"/>
        <v>7023.5159015065028</v>
      </c>
      <c r="L12" s="20">
        <f t="shared" si="1"/>
        <v>7234.2213785516979</v>
      </c>
      <c r="M12" s="20">
        <f t="shared" si="1"/>
        <v>7451.2480199082493</v>
      </c>
      <c r="N12" s="20">
        <f t="shared" si="1"/>
        <v>7674.7854605054972</v>
      </c>
      <c r="O12" s="20">
        <f t="shared" si="1"/>
        <v>7905.0290243206628</v>
      </c>
      <c r="P12" s="20">
        <f t="shared" si="1"/>
        <v>8142.1798950502825</v>
      </c>
      <c r="Q12" s="20">
        <f t="shared" si="1"/>
        <v>8386.4452919017913</v>
      </c>
      <c r="R12" s="20">
        <f t="shared" si="1"/>
        <v>8638.0386506588457</v>
      </c>
      <c r="S12" s="20">
        <f t="shared" si="1"/>
        <v>8897.1798101786117</v>
      </c>
    </row>
    <row r="13" spans="1:20" ht="13.5" customHeight="1" thickBot="1" x14ac:dyDescent="0.25">
      <c r="A13" s="2"/>
      <c r="B13" s="33" t="s">
        <v>26</v>
      </c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</row>
    <row r="14" spans="1:20" ht="33.75" x14ac:dyDescent="0.2">
      <c r="B14" s="6" t="s">
        <v>0</v>
      </c>
      <c r="C14" s="11" t="s">
        <v>20</v>
      </c>
      <c r="D14" s="10">
        <v>5</v>
      </c>
      <c r="E14" s="9">
        <v>7</v>
      </c>
      <c r="F14" s="9">
        <v>9</v>
      </c>
      <c r="G14" s="9">
        <v>11</v>
      </c>
      <c r="H14" s="9">
        <v>13</v>
      </c>
      <c r="I14" s="9">
        <v>15</v>
      </c>
      <c r="J14" s="9">
        <v>17</v>
      </c>
      <c r="K14" s="9">
        <v>19</v>
      </c>
      <c r="L14" s="9">
        <v>21</v>
      </c>
      <c r="M14" s="9">
        <v>23</v>
      </c>
      <c r="N14" s="9">
        <v>25</v>
      </c>
      <c r="O14" s="9">
        <v>27</v>
      </c>
      <c r="P14" s="9">
        <v>29</v>
      </c>
      <c r="Q14" s="9">
        <v>31</v>
      </c>
      <c r="R14" s="9">
        <v>33</v>
      </c>
      <c r="S14" s="9">
        <v>35</v>
      </c>
    </row>
    <row r="15" spans="1:20" x14ac:dyDescent="0.2">
      <c r="A15" s="2"/>
      <c r="B15" s="6" t="s">
        <v>1</v>
      </c>
      <c r="C15" s="13" t="s">
        <v>2</v>
      </c>
      <c r="D15" s="8" t="s">
        <v>3</v>
      </c>
      <c r="E15" s="7" t="s">
        <v>4</v>
      </c>
      <c r="F15" s="7" t="s">
        <v>5</v>
      </c>
      <c r="G15" s="7" t="s">
        <v>6</v>
      </c>
      <c r="H15" s="7" t="s">
        <v>7</v>
      </c>
      <c r="I15" s="7" t="s">
        <v>8</v>
      </c>
      <c r="J15" s="7" t="s">
        <v>9</v>
      </c>
      <c r="K15" s="7" t="s">
        <v>10</v>
      </c>
      <c r="L15" s="7" t="s">
        <v>11</v>
      </c>
      <c r="M15" s="7" t="s">
        <v>12</v>
      </c>
      <c r="N15" s="7" t="s">
        <v>13</v>
      </c>
      <c r="O15" s="7" t="s">
        <v>14</v>
      </c>
      <c r="P15" s="7" t="s">
        <v>15</v>
      </c>
      <c r="Q15" s="7" t="s">
        <v>16</v>
      </c>
      <c r="R15" s="7" t="s">
        <v>17</v>
      </c>
      <c r="S15" s="7" t="s">
        <v>18</v>
      </c>
    </row>
    <row r="16" spans="1:20" ht="13.5" customHeight="1" thickBot="1" x14ac:dyDescent="0.25">
      <c r="A16" s="2"/>
      <c r="B16" s="25" t="s">
        <v>19</v>
      </c>
      <c r="C16" s="5">
        <f>(5515.76+(5515.76*7.7%))</f>
        <v>5940.4735200000005</v>
      </c>
      <c r="D16" s="26">
        <f>C16*1.03</f>
        <v>6118.6877256000007</v>
      </c>
      <c r="E16" s="27">
        <f t="shared" ref="E16:S16" si="2">D16*1.03</f>
        <v>6302.2483573680011</v>
      </c>
      <c r="F16" s="27">
        <f t="shared" si="2"/>
        <v>6491.3158080890416</v>
      </c>
      <c r="G16" s="27">
        <f t="shared" si="2"/>
        <v>6686.055282331713</v>
      </c>
      <c r="H16" s="27">
        <f t="shared" si="2"/>
        <v>6886.6369408016644</v>
      </c>
      <c r="I16" s="27">
        <f t="shared" si="2"/>
        <v>7093.2360490257142</v>
      </c>
      <c r="J16" s="27">
        <f t="shared" si="2"/>
        <v>7306.0331304964857</v>
      </c>
      <c r="K16" s="27">
        <f t="shared" si="2"/>
        <v>7525.21412441138</v>
      </c>
      <c r="L16" s="27">
        <f t="shared" si="2"/>
        <v>7750.9705481437213</v>
      </c>
      <c r="M16" s="27">
        <f t="shared" si="2"/>
        <v>7983.4996645880328</v>
      </c>
      <c r="N16" s="27">
        <f t="shared" si="2"/>
        <v>8223.0046545256737</v>
      </c>
      <c r="O16" s="27">
        <f t="shared" si="2"/>
        <v>8469.6947941614435</v>
      </c>
      <c r="P16" s="27">
        <f t="shared" si="2"/>
        <v>8723.7856379862878</v>
      </c>
      <c r="Q16" s="27">
        <f t="shared" si="2"/>
        <v>8985.4992071258766</v>
      </c>
      <c r="R16" s="27">
        <f t="shared" si="2"/>
        <v>9255.064183339653</v>
      </c>
      <c r="S16" s="27">
        <f t="shared" si="2"/>
        <v>9532.7161088398425</v>
      </c>
    </row>
    <row r="17" spans="1:19" ht="13.5" thickBot="1" x14ac:dyDescent="0.25">
      <c r="A17" s="2"/>
      <c r="B17" s="33" t="s">
        <v>27</v>
      </c>
      <c r="C17" s="34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</row>
    <row r="18" spans="1:19" ht="33.75" x14ac:dyDescent="0.2">
      <c r="B18" s="12" t="s">
        <v>0</v>
      </c>
      <c r="C18" s="11" t="s">
        <v>20</v>
      </c>
      <c r="D18" s="10">
        <v>5</v>
      </c>
      <c r="E18" s="9">
        <v>7</v>
      </c>
      <c r="F18" s="9">
        <v>9</v>
      </c>
      <c r="G18" s="9">
        <v>11</v>
      </c>
      <c r="H18" s="9">
        <v>13</v>
      </c>
      <c r="I18" s="9">
        <v>15</v>
      </c>
      <c r="J18" s="9">
        <v>17</v>
      </c>
      <c r="K18" s="9">
        <v>19</v>
      </c>
      <c r="L18" s="9">
        <v>21</v>
      </c>
      <c r="M18" s="9">
        <v>23</v>
      </c>
      <c r="N18" s="9">
        <v>25</v>
      </c>
      <c r="O18" s="9">
        <v>27</v>
      </c>
      <c r="P18" s="9">
        <v>29</v>
      </c>
      <c r="Q18" s="9">
        <v>31</v>
      </c>
      <c r="R18" s="9">
        <v>33</v>
      </c>
      <c r="S18" s="9">
        <v>35</v>
      </c>
    </row>
    <row r="19" spans="1:19" x14ac:dyDescent="0.2">
      <c r="B19" s="6" t="s">
        <v>1</v>
      </c>
      <c r="C19" s="13" t="s">
        <v>2</v>
      </c>
      <c r="D19" s="8" t="s">
        <v>3</v>
      </c>
      <c r="E19" s="7" t="s">
        <v>4</v>
      </c>
      <c r="F19" s="7" t="s">
        <v>5</v>
      </c>
      <c r="G19" s="7" t="s">
        <v>6</v>
      </c>
      <c r="H19" s="7" t="s">
        <v>7</v>
      </c>
      <c r="I19" s="7" t="s">
        <v>8</v>
      </c>
      <c r="J19" s="7" t="s">
        <v>9</v>
      </c>
      <c r="K19" s="7" t="s">
        <v>10</v>
      </c>
      <c r="L19" s="7" t="s">
        <v>11</v>
      </c>
      <c r="M19" s="7" t="s">
        <v>12</v>
      </c>
      <c r="N19" s="7" t="s">
        <v>13</v>
      </c>
      <c r="O19" s="7" t="s">
        <v>14</v>
      </c>
      <c r="P19" s="7" t="s">
        <v>15</v>
      </c>
      <c r="Q19" s="7" t="s">
        <v>16</v>
      </c>
      <c r="R19" s="7" t="s">
        <v>17</v>
      </c>
      <c r="S19" s="7" t="s">
        <v>18</v>
      </c>
    </row>
    <row r="20" spans="1:19" ht="13.5" customHeight="1" thickBot="1" x14ac:dyDescent="0.25">
      <c r="B20" s="6" t="s">
        <v>19</v>
      </c>
      <c r="C20" s="5">
        <f>(2399.79+(2399.79*7.7%))</f>
        <v>2584.5738299999998</v>
      </c>
      <c r="D20" s="21">
        <f>C20*1.03</f>
        <v>2662.1110448999998</v>
      </c>
      <c r="E20" s="22">
        <f t="shared" ref="E20:S20" si="3">D20*1.03</f>
        <v>2741.9743762469998</v>
      </c>
      <c r="F20" s="22">
        <f t="shared" si="3"/>
        <v>2824.2336075344097</v>
      </c>
      <c r="G20" s="22">
        <f t="shared" si="3"/>
        <v>2908.9606157604421</v>
      </c>
      <c r="H20" s="22">
        <f>G20*1.03</f>
        <v>2996.2294342332557</v>
      </c>
      <c r="I20" s="22">
        <f t="shared" si="3"/>
        <v>3086.1163172602533</v>
      </c>
      <c r="J20" s="22">
        <f t="shared" si="3"/>
        <v>3178.699806778061</v>
      </c>
      <c r="K20" s="22">
        <f t="shared" si="3"/>
        <v>3274.0608009814027</v>
      </c>
      <c r="L20" s="22">
        <f t="shared" si="3"/>
        <v>3372.2826250108451</v>
      </c>
      <c r="M20" s="22">
        <f t="shared" si="3"/>
        <v>3473.4511037611705</v>
      </c>
      <c r="N20" s="22">
        <f t="shared" si="3"/>
        <v>3577.654636874006</v>
      </c>
      <c r="O20" s="22">
        <f t="shared" si="3"/>
        <v>3684.9842759802264</v>
      </c>
      <c r="P20" s="22">
        <f t="shared" si="3"/>
        <v>3795.5338042596331</v>
      </c>
      <c r="Q20" s="22">
        <f t="shared" si="3"/>
        <v>3909.3998183874223</v>
      </c>
      <c r="R20" s="22">
        <f t="shared" si="3"/>
        <v>4026.6818129390449</v>
      </c>
      <c r="S20" s="22">
        <f t="shared" si="3"/>
        <v>4147.4822673272165</v>
      </c>
    </row>
    <row r="21" spans="1:19" ht="13.5" thickBot="1" x14ac:dyDescent="0.25">
      <c r="B21" s="33" t="s">
        <v>28</v>
      </c>
      <c r="C21" s="31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</row>
    <row r="22" spans="1:19" ht="33.75" x14ac:dyDescent="0.2">
      <c r="B22" s="6" t="s">
        <v>0</v>
      </c>
      <c r="C22" s="11" t="s">
        <v>20</v>
      </c>
      <c r="D22" s="10">
        <v>5</v>
      </c>
      <c r="E22" s="9">
        <v>7</v>
      </c>
      <c r="F22" s="9">
        <v>9</v>
      </c>
      <c r="G22" s="9">
        <v>11</v>
      </c>
      <c r="H22" s="9">
        <v>13</v>
      </c>
      <c r="I22" s="9">
        <v>15</v>
      </c>
      <c r="J22" s="9">
        <v>17</v>
      </c>
      <c r="K22" s="9">
        <v>19</v>
      </c>
      <c r="L22" s="9">
        <v>21</v>
      </c>
      <c r="M22" s="9">
        <v>23</v>
      </c>
      <c r="N22" s="9">
        <v>25</v>
      </c>
      <c r="O22" s="9">
        <v>27</v>
      </c>
      <c r="P22" s="9">
        <v>29</v>
      </c>
      <c r="Q22" s="9">
        <v>31</v>
      </c>
      <c r="R22" s="9">
        <v>33</v>
      </c>
      <c r="S22" s="9">
        <v>35</v>
      </c>
    </row>
    <row r="23" spans="1:19" x14ac:dyDescent="0.2">
      <c r="B23" s="6" t="s">
        <v>1</v>
      </c>
      <c r="C23" s="13" t="s">
        <v>2</v>
      </c>
      <c r="D23" s="8" t="s">
        <v>3</v>
      </c>
      <c r="E23" s="7" t="s">
        <v>4</v>
      </c>
      <c r="F23" s="7" t="s">
        <v>5</v>
      </c>
      <c r="G23" s="7" t="s">
        <v>6</v>
      </c>
      <c r="H23" s="7" t="s">
        <v>7</v>
      </c>
      <c r="I23" s="7" t="s">
        <v>8</v>
      </c>
      <c r="J23" s="7" t="s">
        <v>9</v>
      </c>
      <c r="K23" s="7" t="s">
        <v>10</v>
      </c>
      <c r="L23" s="7" t="s">
        <v>11</v>
      </c>
      <c r="M23" s="7" t="s">
        <v>12</v>
      </c>
      <c r="N23" s="7" t="s">
        <v>13</v>
      </c>
      <c r="O23" s="7" t="s">
        <v>14</v>
      </c>
      <c r="P23" s="7" t="s">
        <v>15</v>
      </c>
      <c r="Q23" s="7" t="s">
        <v>16</v>
      </c>
      <c r="R23" s="7" t="s">
        <v>17</v>
      </c>
      <c r="S23" s="7" t="s">
        <v>18</v>
      </c>
    </row>
    <row r="24" spans="1:19" ht="13.5" thickBot="1" x14ac:dyDescent="0.25">
      <c r="B24" s="6" t="s">
        <v>19</v>
      </c>
      <c r="C24" s="5">
        <f>(3282.59+(3282.59*7.7%))</f>
        <v>3535.3494300000002</v>
      </c>
      <c r="D24" s="21">
        <f>C24*1.03</f>
        <v>3641.4099129000001</v>
      </c>
      <c r="E24" s="22">
        <f t="shared" ref="E24:S24" si="4">D24*1.03</f>
        <v>3750.6522102870003</v>
      </c>
      <c r="F24" s="22">
        <f t="shared" si="4"/>
        <v>3863.1717765956105</v>
      </c>
      <c r="G24" s="22">
        <f t="shared" si="4"/>
        <v>3979.066929893479</v>
      </c>
      <c r="H24" s="22">
        <f t="shared" si="4"/>
        <v>4098.4389377902835</v>
      </c>
      <c r="I24" s="22">
        <f t="shared" si="4"/>
        <v>4221.3921059239919</v>
      </c>
      <c r="J24" s="22">
        <f t="shared" si="4"/>
        <v>4348.0338691017114</v>
      </c>
      <c r="K24" s="22">
        <f t="shared" si="4"/>
        <v>4478.4748851747627</v>
      </c>
      <c r="L24" s="22">
        <f t="shared" si="4"/>
        <v>4612.8291317300054</v>
      </c>
      <c r="M24" s="22">
        <f t="shared" si="4"/>
        <v>4751.2140056819053</v>
      </c>
      <c r="N24" s="22">
        <f t="shared" si="4"/>
        <v>4893.7504258523622</v>
      </c>
      <c r="O24" s="22">
        <f t="shared" si="4"/>
        <v>5040.5629386279334</v>
      </c>
      <c r="P24" s="22">
        <f t="shared" si="4"/>
        <v>5191.7798267867711</v>
      </c>
      <c r="Q24" s="22">
        <f t="shared" si="4"/>
        <v>5347.5332215903745</v>
      </c>
      <c r="R24" s="22">
        <f t="shared" si="4"/>
        <v>5507.9592182380857</v>
      </c>
      <c r="S24" s="22">
        <f t="shared" si="4"/>
        <v>5673.1979947852287</v>
      </c>
    </row>
    <row r="25" spans="1:19" ht="13.5" customHeight="1" thickBot="1" x14ac:dyDescent="0.25">
      <c r="B25" s="33" t="s">
        <v>29</v>
      </c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</row>
    <row r="26" spans="1:19" ht="33.75" x14ac:dyDescent="0.2">
      <c r="B26" s="6" t="s">
        <v>0</v>
      </c>
      <c r="C26" s="11" t="s">
        <v>20</v>
      </c>
      <c r="D26" s="10">
        <v>5</v>
      </c>
      <c r="E26" s="9">
        <v>7</v>
      </c>
      <c r="F26" s="9">
        <v>9</v>
      </c>
      <c r="G26" s="9">
        <v>11</v>
      </c>
      <c r="H26" s="9">
        <v>13</v>
      </c>
      <c r="I26" s="9">
        <v>15</v>
      </c>
      <c r="J26" s="9">
        <v>17</v>
      </c>
      <c r="K26" s="9">
        <v>19</v>
      </c>
      <c r="L26" s="9">
        <v>21</v>
      </c>
      <c r="M26" s="9">
        <v>23</v>
      </c>
      <c r="N26" s="9">
        <v>25</v>
      </c>
      <c r="O26" s="9">
        <v>27</v>
      </c>
      <c r="P26" s="9">
        <v>29</v>
      </c>
      <c r="Q26" s="9">
        <v>31</v>
      </c>
      <c r="R26" s="9">
        <v>33</v>
      </c>
      <c r="S26" s="9">
        <v>35</v>
      </c>
    </row>
    <row r="27" spans="1:19" x14ac:dyDescent="0.2">
      <c r="B27" s="6" t="s">
        <v>1</v>
      </c>
      <c r="C27" s="13" t="s">
        <v>2</v>
      </c>
      <c r="D27" s="8" t="s">
        <v>3</v>
      </c>
      <c r="E27" s="7" t="s">
        <v>4</v>
      </c>
      <c r="F27" s="7" t="s">
        <v>5</v>
      </c>
      <c r="G27" s="7" t="s">
        <v>6</v>
      </c>
      <c r="H27" s="7" t="s">
        <v>7</v>
      </c>
      <c r="I27" s="7" t="s">
        <v>8</v>
      </c>
      <c r="J27" s="7" t="s">
        <v>9</v>
      </c>
      <c r="K27" s="7" t="s">
        <v>10</v>
      </c>
      <c r="L27" s="7" t="s">
        <v>11</v>
      </c>
      <c r="M27" s="7" t="s">
        <v>12</v>
      </c>
      <c r="N27" s="7" t="s">
        <v>13</v>
      </c>
      <c r="O27" s="7" t="s">
        <v>14</v>
      </c>
      <c r="P27" s="7" t="s">
        <v>15</v>
      </c>
      <c r="Q27" s="7" t="s">
        <v>16</v>
      </c>
      <c r="R27" s="7" t="s">
        <v>17</v>
      </c>
      <c r="S27" s="7" t="s">
        <v>18</v>
      </c>
    </row>
    <row r="28" spans="1:19" ht="13.5" customHeight="1" thickBot="1" x14ac:dyDescent="0.25">
      <c r="B28" s="6" t="s">
        <v>19</v>
      </c>
      <c r="C28" s="5">
        <f>(36.69+(36.69*7.7%))</f>
        <v>39.515129999999999</v>
      </c>
      <c r="D28" s="23">
        <f>C28*1.03</f>
        <v>40.700583899999998</v>
      </c>
      <c r="E28" s="24">
        <f t="shared" ref="E28:S28" si="5">D28*1.03</f>
        <v>41.921601416999998</v>
      </c>
      <c r="F28" s="24">
        <f t="shared" si="5"/>
        <v>43.179249459509997</v>
      </c>
      <c r="G28" s="24">
        <f t="shared" si="5"/>
        <v>44.474626943295299</v>
      </c>
      <c r="H28" s="24">
        <f t="shared" si="5"/>
        <v>45.808865751594162</v>
      </c>
      <c r="I28" s="24">
        <f t="shared" si="5"/>
        <v>47.183131724141987</v>
      </c>
      <c r="J28" s="24">
        <f t="shared" si="5"/>
        <v>48.598625675866245</v>
      </c>
      <c r="K28" s="24">
        <f t="shared" si="5"/>
        <v>50.056584446142232</v>
      </c>
      <c r="L28" s="24">
        <f t="shared" si="5"/>
        <v>51.558281979526498</v>
      </c>
      <c r="M28" s="24">
        <f t="shared" si="5"/>
        <v>53.105030438912294</v>
      </c>
      <c r="N28" s="24">
        <f t="shared" si="5"/>
        <v>54.698181352079665</v>
      </c>
      <c r="O28" s="24">
        <f t="shared" si="5"/>
        <v>56.339126792642055</v>
      </c>
      <c r="P28" s="24">
        <f t="shared" si="5"/>
        <v>58.029300596421315</v>
      </c>
      <c r="Q28" s="24">
        <f t="shared" si="5"/>
        <v>59.770179614313953</v>
      </c>
      <c r="R28" s="24">
        <f t="shared" si="5"/>
        <v>61.56328500274337</v>
      </c>
      <c r="S28" s="24">
        <f t="shared" si="5"/>
        <v>63.410183552825671</v>
      </c>
    </row>
    <row r="29" spans="1:19" ht="13.5" customHeight="1" thickBot="1" x14ac:dyDescent="0.25">
      <c r="B29" s="30" t="s">
        <v>30</v>
      </c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</row>
    <row r="30" spans="1:19" ht="33.75" x14ac:dyDescent="0.2">
      <c r="B30" s="12" t="s">
        <v>0</v>
      </c>
      <c r="C30" s="11" t="s">
        <v>20</v>
      </c>
      <c r="D30" s="10">
        <v>5</v>
      </c>
      <c r="E30" s="9">
        <v>7</v>
      </c>
      <c r="F30" s="9">
        <v>9</v>
      </c>
      <c r="G30" s="9">
        <v>11</v>
      </c>
      <c r="H30" s="9">
        <v>13</v>
      </c>
      <c r="I30" s="9">
        <v>15</v>
      </c>
      <c r="J30" s="9">
        <v>17</v>
      </c>
      <c r="K30" s="9">
        <v>19</v>
      </c>
      <c r="L30" s="9">
        <v>21</v>
      </c>
      <c r="M30" s="9">
        <v>23</v>
      </c>
      <c r="N30" s="9">
        <v>25</v>
      </c>
      <c r="O30" s="9">
        <v>27</v>
      </c>
      <c r="P30" s="9">
        <v>29</v>
      </c>
      <c r="Q30" s="9">
        <v>31</v>
      </c>
      <c r="R30" s="9">
        <v>33</v>
      </c>
      <c r="S30" s="9">
        <v>35</v>
      </c>
    </row>
    <row r="31" spans="1:19" x14ac:dyDescent="0.2">
      <c r="B31" s="12" t="s">
        <v>1</v>
      </c>
      <c r="C31" s="18" t="s">
        <v>2</v>
      </c>
      <c r="D31" s="28" t="s">
        <v>3</v>
      </c>
      <c r="E31" s="29" t="s">
        <v>4</v>
      </c>
      <c r="F31" s="29" t="s">
        <v>5</v>
      </c>
      <c r="G31" s="29" t="s">
        <v>6</v>
      </c>
      <c r="H31" s="29" t="s">
        <v>7</v>
      </c>
      <c r="I31" s="29" t="s">
        <v>8</v>
      </c>
      <c r="J31" s="29" t="s">
        <v>9</v>
      </c>
      <c r="K31" s="29" t="s">
        <v>10</v>
      </c>
      <c r="L31" s="29" t="s">
        <v>11</v>
      </c>
      <c r="M31" s="29" t="s">
        <v>12</v>
      </c>
      <c r="N31" s="29" t="s">
        <v>13</v>
      </c>
      <c r="O31" s="29" t="s">
        <v>14</v>
      </c>
      <c r="P31" s="29" t="s">
        <v>15</v>
      </c>
      <c r="Q31" s="29" t="s">
        <v>16</v>
      </c>
      <c r="R31" s="29" t="s">
        <v>17</v>
      </c>
      <c r="S31" s="29" t="s">
        <v>18</v>
      </c>
    </row>
    <row r="32" spans="1:19" ht="13.5" thickBot="1" x14ac:dyDescent="0.25">
      <c r="B32" s="12" t="s">
        <v>19</v>
      </c>
      <c r="C32" s="5">
        <f>(5148.03+(5148.03*7.7%))</f>
        <v>5544.4283099999993</v>
      </c>
      <c r="D32" s="19">
        <f>C32*1.03</f>
        <v>5710.7611592999992</v>
      </c>
      <c r="E32" s="20">
        <f t="shared" ref="E32:S32" si="6">D32*1.03</f>
        <v>5882.0839940789992</v>
      </c>
      <c r="F32" s="20">
        <f t="shared" si="6"/>
        <v>6058.5465139013695</v>
      </c>
      <c r="G32" s="20">
        <f t="shared" si="6"/>
        <v>6240.3029093184105</v>
      </c>
      <c r="H32" s="20">
        <f t="shared" si="6"/>
        <v>6427.5119965979629</v>
      </c>
      <c r="I32" s="20">
        <f t="shared" si="6"/>
        <v>6620.337356495902</v>
      </c>
      <c r="J32" s="20">
        <f t="shared" si="6"/>
        <v>6818.947477190779</v>
      </c>
      <c r="K32" s="20">
        <f t="shared" si="6"/>
        <v>7023.5159015065028</v>
      </c>
      <c r="L32" s="20">
        <f t="shared" si="6"/>
        <v>7234.2213785516979</v>
      </c>
      <c r="M32" s="20">
        <f t="shared" si="6"/>
        <v>7451.2480199082493</v>
      </c>
      <c r="N32" s="20">
        <f t="shared" si="6"/>
        <v>7674.7854605054972</v>
      </c>
      <c r="O32" s="20">
        <f t="shared" si="6"/>
        <v>7905.0290243206628</v>
      </c>
      <c r="P32" s="20">
        <f t="shared" si="6"/>
        <v>8142.1798950502825</v>
      </c>
      <c r="Q32" s="20">
        <f t="shared" si="6"/>
        <v>8386.4452919017913</v>
      </c>
      <c r="R32" s="20">
        <f t="shared" si="6"/>
        <v>8638.0386506588457</v>
      </c>
      <c r="S32" s="20">
        <f t="shared" si="6"/>
        <v>8897.1798101786117</v>
      </c>
    </row>
    <row r="35" spans="2:19" x14ac:dyDescent="0.2">
      <c r="B35" s="35" t="s">
        <v>31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</row>
    <row r="36" spans="2:19" ht="13.5" thickBot="1" x14ac:dyDescent="0.25">
      <c r="B36" s="33" t="s">
        <v>32</v>
      </c>
      <c r="C36" s="34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</row>
    <row r="37" spans="2:19" ht="33.75" x14ac:dyDescent="0.2">
      <c r="B37" s="12" t="s">
        <v>0</v>
      </c>
      <c r="C37" s="11" t="s">
        <v>20</v>
      </c>
      <c r="D37" s="10">
        <v>5</v>
      </c>
      <c r="E37" s="9">
        <v>7</v>
      </c>
      <c r="F37" s="9">
        <v>9</v>
      </c>
      <c r="G37" s="9">
        <v>11</v>
      </c>
      <c r="H37" s="9">
        <v>13</v>
      </c>
      <c r="I37" s="9">
        <v>15</v>
      </c>
      <c r="J37" s="9">
        <v>17</v>
      </c>
      <c r="K37" s="9">
        <v>19</v>
      </c>
      <c r="L37" s="9">
        <v>21</v>
      </c>
      <c r="M37" s="9">
        <v>23</v>
      </c>
      <c r="N37" s="9">
        <v>25</v>
      </c>
      <c r="O37" s="9">
        <v>27</v>
      </c>
      <c r="P37" s="9">
        <v>29</v>
      </c>
      <c r="Q37" s="9">
        <v>31</v>
      </c>
      <c r="R37" s="9">
        <v>33</v>
      </c>
      <c r="S37" s="9">
        <v>35</v>
      </c>
    </row>
    <row r="38" spans="2:19" x14ac:dyDescent="0.2">
      <c r="B38" s="6" t="s">
        <v>1</v>
      </c>
      <c r="C38" s="13" t="s">
        <v>2</v>
      </c>
      <c r="D38" s="8" t="s">
        <v>3</v>
      </c>
      <c r="E38" s="7" t="s">
        <v>4</v>
      </c>
      <c r="F38" s="7" t="s">
        <v>5</v>
      </c>
      <c r="G38" s="7" t="s">
        <v>6</v>
      </c>
      <c r="H38" s="7" t="s">
        <v>7</v>
      </c>
      <c r="I38" s="7" t="s">
        <v>8</v>
      </c>
      <c r="J38" s="7" t="s">
        <v>9</v>
      </c>
      <c r="K38" s="7" t="s">
        <v>10</v>
      </c>
      <c r="L38" s="7" t="s">
        <v>11</v>
      </c>
      <c r="M38" s="7" t="s">
        <v>12</v>
      </c>
      <c r="N38" s="7" t="s">
        <v>13</v>
      </c>
      <c r="O38" s="7" t="s">
        <v>14</v>
      </c>
      <c r="P38" s="7" t="s">
        <v>15</v>
      </c>
      <c r="Q38" s="7" t="s">
        <v>16</v>
      </c>
      <c r="R38" s="7" t="s">
        <v>17</v>
      </c>
      <c r="S38" s="7" t="s">
        <v>18</v>
      </c>
    </row>
    <row r="39" spans="2:19" ht="13.5" thickBot="1" x14ac:dyDescent="0.25">
      <c r="B39" s="6" t="s">
        <v>19</v>
      </c>
      <c r="C39" s="5">
        <f>(1728.24+(1728.24*7.7%))</f>
        <v>1861.31448</v>
      </c>
      <c r="D39" s="21">
        <f>C39*1.03</f>
        <v>1917.1539144000001</v>
      </c>
      <c r="E39" s="22">
        <f t="shared" ref="E39:S39" si="7">D39*1.03</f>
        <v>1974.6685318320001</v>
      </c>
      <c r="F39" s="22">
        <f t="shared" si="7"/>
        <v>2033.9085877869602</v>
      </c>
      <c r="G39" s="22">
        <f t="shared" si="7"/>
        <v>2094.9258454205692</v>
      </c>
      <c r="H39" s="22">
        <f>G39*1.03</f>
        <v>2157.7736207831863</v>
      </c>
      <c r="I39" s="22">
        <f t="shared" si="7"/>
        <v>2222.5068294066818</v>
      </c>
      <c r="J39" s="22">
        <f t="shared" si="7"/>
        <v>2289.1820342888823</v>
      </c>
      <c r="K39" s="22">
        <f t="shared" si="7"/>
        <v>2357.8574953175489</v>
      </c>
      <c r="L39" s="22">
        <f t="shared" si="7"/>
        <v>2428.5932201770756</v>
      </c>
      <c r="M39" s="22">
        <f t="shared" si="7"/>
        <v>2501.4510167823878</v>
      </c>
      <c r="N39" s="22">
        <f t="shared" si="7"/>
        <v>2576.4945472858594</v>
      </c>
      <c r="O39" s="22">
        <f t="shared" si="7"/>
        <v>2653.7893837044353</v>
      </c>
      <c r="P39" s="22">
        <f t="shared" si="7"/>
        <v>2733.4030652155684</v>
      </c>
      <c r="Q39" s="22">
        <f t="shared" si="7"/>
        <v>2815.4051571720356</v>
      </c>
      <c r="R39" s="22">
        <f t="shared" si="7"/>
        <v>2899.8673118871966</v>
      </c>
      <c r="S39" s="22">
        <f t="shared" si="7"/>
        <v>2986.8633312438124</v>
      </c>
    </row>
  </sheetData>
  <sheetProtection algorithmName="SHA-512" hashValue="iNJUO/TdEiGYYJ4ua3mcCxroQCPxI+LFRkf4CYzhK1O591saqk3Vq5LlFzw7J7yvdI7hQ1SeCncpPRm3xxgBgw==" saltValue="Qg1OycFeX9k4jr8jjjNelw==" spinCount="100000" sheet="1" objects="1" scenarios="1"/>
  <mergeCells count="12">
    <mergeCell ref="F2:S2"/>
    <mergeCell ref="B3:S3"/>
    <mergeCell ref="B4:S4"/>
    <mergeCell ref="B5:S5"/>
    <mergeCell ref="B9:S9"/>
    <mergeCell ref="B13:S13"/>
    <mergeCell ref="B17:S17"/>
    <mergeCell ref="B21:S21"/>
    <mergeCell ref="B25:S25"/>
    <mergeCell ref="B29:S29"/>
    <mergeCell ref="B35:S35"/>
    <mergeCell ref="B36:S36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2026-04-01T19:51:53Z</cp:lastPrinted>
  <dcterms:created xsi:type="dcterms:W3CDTF">2024-01-09T12:39:52Z</dcterms:created>
  <dcterms:modified xsi:type="dcterms:W3CDTF">2026-05-07T20:07:10Z</dcterms:modified>
</cp:coreProperties>
</file>